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2827"/>
  <workbookPr defaultThemeVersion="166925"/>
  <mc:AlternateContent xmlns:mc="http://schemas.openxmlformats.org/markup-compatibility/2006">
    <mc:Choice Requires="x15">
      <x15ac:absPath xmlns:x15ac="http://schemas.microsoft.com/office/spreadsheetml/2010/11/ac" url="N:\DOC\Audran\GIT\ELEC\2-PROJ\18-Panel_2020\Project Outputs for Panel_2020\autre_BOM\"/>
    </mc:Choice>
  </mc:AlternateContent>
  <xr:revisionPtr revIDLastSave="0" documentId="13_ncr:1_{6B1474EA-4F18-429F-A7F0-653426576737}" xr6:coauthVersionLast="45" xr6:coauthVersionMax="45" xr10:uidLastSave="{00000000-0000-0000-0000-000000000000}"/>
  <bookViews>
    <workbookView xWindow="-120" yWindow="-120" windowWidth="38640" windowHeight="21240" xr2:uid="{D815550D-EBBA-4B91-92FB-175A0678A86C}"/>
  </bookViews>
  <sheets>
    <sheet name="BOM generale" sheetId="1" r:id="rId1"/>
    <sheet name="prise 2.54mm" sheetId="7" r:id="rId2"/>
    <sheet name="bouton poussoir" sheetId="3" r:id="rId3"/>
    <sheet name="connecteurs nappe" sheetId="4" r:id="rId4"/>
    <sheet name="embase 2.54mm" sheetId="2" r:id="rId5"/>
    <sheet name="condensateurs et R" sheetId="6" r:id="rId6"/>
    <sheet name="DE0-nano" sheetId="5" r:id="rId7"/>
  </sheets>
  <definedNames>
    <definedName name="_xlnm._FilterDatabase" localSheetId="0" hidden="1">'BOM generale'!$A$2:$I$16</definedName>
  </definedName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G39" i="1" l="1"/>
  <c r="G40" i="1" l="1"/>
</calcChain>
</file>

<file path=xl/sharedStrings.xml><?xml version="1.0" encoding="utf-8"?>
<sst xmlns="http://schemas.openxmlformats.org/spreadsheetml/2006/main" count="267" uniqueCount="181">
  <si>
    <t>BOM Goldorak panel 2020 - Inovelec - Rev.B</t>
  </si>
  <si>
    <t>ID</t>
  </si>
  <si>
    <t>Designator</t>
  </si>
  <si>
    <t>Description</t>
  </si>
  <si>
    <t>Manufacturer</t>
  </si>
  <si>
    <t>Manufacturer Part Number</t>
  </si>
  <si>
    <t>Qty totale à souder</t>
  </si>
  <si>
    <t>Type de composant</t>
  </si>
  <si>
    <t>commentaire</t>
  </si>
  <si>
    <t>J36, J38</t>
  </si>
  <si>
    <t>CONN HEADER VERT 2POS 2.54MM</t>
  </si>
  <si>
    <t>Wurth</t>
  </si>
  <si>
    <t>TH</t>
  </si>
  <si>
    <t>fourni en barrette secable</t>
  </si>
  <si>
    <t>J19, J20, J21, J22, J23, J24</t>
  </si>
  <si>
    <t>CONN HEADER VERT 3POS 2.54MM</t>
  </si>
  <si>
    <t>J25</t>
  </si>
  <si>
    <t>CONN HEADER VERT 4POS 2.54MM</t>
  </si>
  <si>
    <t>TH, bottom</t>
  </si>
  <si>
    <t>fourni en barette secable
attention: à ne pas souder en top mais en bottom</t>
  </si>
  <si>
    <t>J5, J6, J7, J240</t>
  </si>
  <si>
    <t>CONN HEADER VERT 3POS 2.5MM</t>
  </si>
  <si>
    <t>MOLEX</t>
  </si>
  <si>
    <t>22-03-5035</t>
  </si>
  <si>
    <t>S4</t>
  </si>
  <si>
    <t>WS-TATL Illuminated THT Tact Switch, Green</t>
  </si>
  <si>
    <t>Wurth Elektronik</t>
  </si>
  <si>
    <t>440GS67082622</t>
  </si>
  <si>
    <t>orientation: point vert du coté du 'T' de la sérigraphie "RESET"
le centrage du composant est important pour l'intégration mécanique</t>
  </si>
  <si>
    <t>F1</t>
  </si>
  <si>
    <t>FUSE Holder 500V 30A PCB</t>
  </si>
  <si>
    <t>Keystone Electronics</t>
  </si>
  <si>
    <t>3557-2</t>
  </si>
  <si>
    <t>DT2</t>
  </si>
  <si>
    <t>WE-TVSP Power TVS Diode, Unidirectional, 1500 W, 24 VDC</t>
  </si>
  <si>
    <t>Wurth Electronics Inc.</t>
  </si>
  <si>
    <t>824540241</t>
  </si>
  <si>
    <t>CMS</t>
  </si>
  <si>
    <t>J3, J26, J208, J211, J212, J214</t>
  </si>
  <si>
    <t>WR-MM 6p Female SMT Connector with Polarization</t>
  </si>
  <si>
    <t>690367280676</t>
  </si>
  <si>
    <t>attention à l'alignement sur les pads (pour être aligné avec les autres connecteurs), 
Surtout J3, s'il n'est pas centré latérallement la prise ne passera pas.</t>
  </si>
  <si>
    <t>J15, J16, J27, J209, J213, J229, J241</t>
  </si>
  <si>
    <t>WR-MM 8p Female SMT Connector with Polarization</t>
  </si>
  <si>
    <t>690367280876</t>
  </si>
  <si>
    <t>attention à l'alignement sur les pads (pour être aligné avec les autres connecteurs)
Surtout J16, s'il n'est pas centré latérallement la prise ne passera pas.</t>
  </si>
  <si>
    <t>J31, J32, J34, J35</t>
  </si>
  <si>
    <t>WR-TBL 2p Series 3211 - 3.50 mm Vertical PCB Header</t>
  </si>
  <si>
    <t>691321100002</t>
  </si>
  <si>
    <t>C9, C10, C13, C14, C17, C18, C224, C258, C265, C271</t>
  </si>
  <si>
    <t>CAP Alu 470 UF 20% 16 V</t>
  </si>
  <si>
    <t>860010374012</t>
  </si>
  <si>
    <t>dont 8x4=32 avec pliage (C224, C258, C265, C271)
le pliage doit être vraiment à ras de la base du condensateur sinon il va géner J241, J209.</t>
  </si>
  <si>
    <t>C2, C8, C12, C16</t>
  </si>
  <si>
    <t>CAP Alu 220 UF 20% 35 V</t>
  </si>
  <si>
    <t>860010574011</t>
  </si>
  <si>
    <t>C6, C7, C20</t>
  </si>
  <si>
    <t>CAP Alu 330 UF 20% 35 V</t>
  </si>
  <si>
    <t>860010575012</t>
  </si>
  <si>
    <t>C3, C26, C27, C28, C275, C276</t>
  </si>
  <si>
    <t>CAP Alu 10 UF 20% 50 V</t>
  </si>
  <si>
    <t>860010672009</t>
  </si>
  <si>
    <t>dont 8x2=16 avec pliage ( C275, C276)
le pliage doit être vraiment à ras de la base du condensateur sinon il va géner J212, J214.</t>
  </si>
  <si>
    <t>D12</t>
  </si>
  <si>
    <t>DIODE SCHOTTKY 100V 5A SMA (DO-214AC)</t>
  </si>
  <si>
    <t>MULTICOMP</t>
  </si>
  <si>
    <t>HTA5U100</t>
  </si>
  <si>
    <t>R2</t>
  </si>
  <si>
    <t>resistance traversante verticale générique</t>
  </si>
  <si>
    <t>MCKNP02WJ0102A19</t>
  </si>
  <si>
    <t>avec pliage</t>
  </si>
  <si>
    <t>Z1</t>
  </si>
  <si>
    <t>DIODE ZENER 14.6V 300mW SOD323</t>
  </si>
  <si>
    <t>ON Semiconductor</t>
  </si>
  <si>
    <t>MM3Z15VST1G</t>
  </si>
  <si>
    <t>S1, S2, S3, S5</t>
  </si>
  <si>
    <t>SWITCH SLIDE SPDT 0.1A 12V (500VDC max)</t>
  </si>
  <si>
    <t>C &amp; K COMPONENTS</t>
  </si>
  <si>
    <t>OS102011MS2QN1</t>
  </si>
  <si>
    <t>D13</t>
  </si>
  <si>
    <t>DIODE GEN PURP 600V 3A SMC</t>
  </si>
  <si>
    <t>TAIWAN SEMICONDUCTOR</t>
  </si>
  <si>
    <t>RS3J R6</t>
  </si>
  <si>
    <t>Q1</t>
  </si>
  <si>
    <t>MOSFET P 60V 120A D2PAK</t>
  </si>
  <si>
    <t>VISHAY</t>
  </si>
  <si>
    <t>SQM120P06-07L_GE3</t>
  </si>
  <si>
    <t>Q7, Q8</t>
  </si>
  <si>
    <t>IC MOTOR DRIVER PAR 36POWERSSO</t>
  </si>
  <si>
    <t>STMicroelectronics</t>
  </si>
  <si>
    <t>VNH5180ATR-E</t>
  </si>
  <si>
    <t>H200, H202</t>
  </si>
  <si>
    <t>WA-SMST SMT Steel Spacer with through hole, OD6mm, ID3.3xL9mm</t>
  </si>
  <si>
    <t>CMS, bottom</t>
  </si>
  <si>
    <t>les colonettes peuvent facilement être décalées ou de travers, attention à leur centrage.
(Ne pas souder H201 et H203)</t>
  </si>
  <si>
    <t>J219, J220</t>
  </si>
  <si>
    <t>WR-PHD Socket Header, SMT, pitch 2.54mm, Dual Row, Vertical, 4p</t>
  </si>
  <si>
    <t>61000421821</t>
  </si>
  <si>
    <t>voir notice sur la soudure des connecteurs BOT</t>
  </si>
  <si>
    <t>J221, J222</t>
  </si>
  <si>
    <t>WR-PHD Socket Header, SMT, pitch 2.54mm, Dual Row, Vertical, 40p</t>
  </si>
  <si>
    <t>61004021821</t>
  </si>
  <si>
    <t>J207</t>
  </si>
  <si>
    <t>Mini USB 2.0 Type B, Receptacle, Horizontal, SMT</t>
  </si>
  <si>
    <t>65100516121</t>
  </si>
  <si>
    <t>J200</t>
  </si>
  <si>
    <t>610004243021</t>
  </si>
  <si>
    <t>J201, J202, J203, J204</t>
  </si>
  <si>
    <t>WR-PHD Socket Header, SMT, pitch 2.54mm, Dual Row, Vertical, 20p</t>
  </si>
  <si>
    <t>610020243021</t>
  </si>
  <si>
    <t>J205</t>
  </si>
  <si>
    <t>WR-PHD Socket Header, SMT, pitch 2.54mm, Dual Row, Vertical, 26p</t>
  </si>
  <si>
    <t>610026243021</t>
  </si>
  <si>
    <t>J210, J215, J216, J217, J218</t>
  </si>
  <si>
    <t>WR-MM 4p Female SMT Connector with Polarization</t>
  </si>
  <si>
    <t>690367280476</t>
  </si>
  <si>
    <t>attention à l'alignement sur les pads (pour être aligné avec les autres connecteurs)</t>
  </si>
  <si>
    <t>C243, C244</t>
  </si>
  <si>
    <t>CAP Alu 100 UF 20% 16 V</t>
  </si>
  <si>
    <t>860010372006</t>
  </si>
  <si>
    <t>R252, R254, R257, R258</t>
  </si>
  <si>
    <t>RES 0.01 OHM 1% 500mW 0805</t>
  </si>
  <si>
    <t>Bourns</t>
  </si>
  <si>
    <t>CRF0805-FZ-R010ELF</t>
  </si>
  <si>
    <t>U204, U205, U206, U207</t>
  </si>
  <si>
    <t>IC CURRENT MONITOR 0.5% SOT23-5</t>
  </si>
  <si>
    <t>Texas Instruments</t>
  </si>
  <si>
    <t>INA139NA</t>
  </si>
  <si>
    <t>U208</t>
  </si>
  <si>
    <t>IC TXRX RS485/RS422 8-UMAX</t>
  </si>
  <si>
    <t>Maxim Integrated</t>
  </si>
  <si>
    <t>MAX485CUA+</t>
  </si>
  <si>
    <t>J153</t>
  </si>
  <si>
    <t>WR-FPC SMT ZIF Horizontal Top Contact, pitch 1mm, 8p</t>
  </si>
  <si>
    <t>68610814122</t>
  </si>
  <si>
    <t>C152</t>
  </si>
  <si>
    <t>CAP Alu 220 UF 20% 16 V</t>
  </si>
  <si>
    <t>860010373010</t>
  </si>
  <si>
    <t>a ne pas souder finalement</t>
  </si>
  <si>
    <t>U151</t>
  </si>
  <si>
    <t>IC BUF NON-INVERT 5.5V SOT23-5</t>
  </si>
  <si>
    <t>TEXAS INSTRUMENTS</t>
  </si>
  <si>
    <t>SN74LVC1G17DBVR</t>
  </si>
  <si>
    <t>FB7, FB8, FB206, FB207, FB208, FB209</t>
  </si>
  <si>
    <t>Ferrite Bead 120ohm 0805 3A</t>
  </si>
  <si>
    <t>FB7, FB8 sont à déssouder sur les PCB fourni (remplacement du composant par la ref Wurth)</t>
  </si>
  <si>
    <t>Modification carte DE0-nano (5 carte neuve fournie)</t>
  </si>
  <si>
    <t>JP3</t>
  </si>
  <si>
    <t>dessouder connecteur 2,54mm existants 2x13p</t>
  </si>
  <si>
    <t>à dessouder de la carte neuve 
mécanique: 4 entretoise à demonter pour acceder aux connecteurs sur 3 des 5 cartes</t>
  </si>
  <si>
    <t>JP4</t>
  </si>
  <si>
    <t>dessouder connecteur 2,54mm existants 2p</t>
  </si>
  <si>
    <t>JP1, JP2</t>
  </si>
  <si>
    <t>dessouder connecteur 2,54mm existants  2x20p</t>
  </si>
  <si>
    <t>ressouder des nouveau x connecteur 2,54mm existants 2x13p</t>
  </si>
  <si>
    <t>fourni en barrette secable précoupé avec pin pré-décalés
conformément à la carte de référence</t>
  </si>
  <si>
    <t>ressouder des nouveau x connecteur 2,54mm existants 2p</t>
  </si>
  <si>
    <t>ressouder des nouveau x connecteur 2,54mm existants 2x20p</t>
  </si>
  <si>
    <t>Qty BOM Rev.A</t>
  </si>
  <si>
    <t>Notice d'assemblage (nom de l'onglet)</t>
  </si>
  <si>
    <t xml:space="preserve">fourni en barrette secable, </t>
  </si>
  <si>
    <t>embase 2.54mm</t>
  </si>
  <si>
    <t>bouton poussoir</t>
  </si>
  <si>
    <t>connecteurs nappe</t>
  </si>
  <si>
    <t>Pour la polarité, voir sérigraphie/photo de la carte</t>
  </si>
  <si>
    <t>Quantité de cartes à souder sur le panel:</t>
  </si>
  <si>
    <t>DE0-nano</t>
  </si>
  <si>
    <t>condensateurs</t>
  </si>
  <si>
    <t>condensateurs et R</t>
  </si>
  <si>
    <t>prise 2.54mm</t>
  </si>
  <si>
    <t>la pin 1 est intentionnellement non soudable et ne doit donc pas être soudée (elle reste flottante)</t>
  </si>
  <si>
    <r>
      <t xml:space="preserve">quantité fournie avec le premier colis: 3, </t>
    </r>
    <r>
      <rPr>
        <sz val="11"/>
        <color rgb="FFFF0000"/>
        <rFont val="Calibri"/>
        <family val="2"/>
        <scheme val="minor"/>
      </rPr>
      <t>la suite par lettre à venir ou prélevé sur le stock PLS: PLS33333</t>
    </r>
  </si>
  <si>
    <r>
      <t xml:space="preserve">voir notice sur la soudure des connecteurs BOT, 
</t>
    </r>
    <r>
      <rPr>
        <sz val="11"/>
        <color rgb="FFFF0000"/>
        <rFont val="Calibri"/>
        <family val="2"/>
        <scheme val="minor"/>
      </rPr>
      <t>a souder décalé, voir notice</t>
    </r>
  </si>
  <si>
    <r>
      <t xml:space="preserve">9 panels 190x100mm 4 layer EniG, PCB fourni avec les passif CMS déjà soudés (uniquement sur la couche top), Assemblage en panier garni, </t>
    </r>
    <r>
      <rPr>
        <b/>
        <sz val="16"/>
        <color rgb="FFFF0000"/>
        <rFont val="Calibri"/>
        <family val="2"/>
        <scheme val="minor"/>
      </rPr>
      <t>les composants inutilisés devront être retournés avec les cartes assemblées</t>
    </r>
  </si>
  <si>
    <t>vue de la carte (sur ce panel uniquement, H201 et H203 sont soudés, ils ne doivent pas être soudé sur les autres panels)</t>
  </si>
  <si>
    <t>a souder décalé, voir notice</t>
  </si>
  <si>
    <t xml:space="preserve"> </t>
  </si>
  <si>
    <t>R274, R275, R269, R286, R287, R281</t>
  </si>
  <si>
    <t>Resistance 0603 1kohm 1/10W</t>
  </si>
  <si>
    <t>au choix</t>
  </si>
  <si>
    <t>ce n'était pas prévu, prendre une référence au choix dans le stock PLS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</si>
</sst>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8" x14ac:knownFonts="1">
    <font>
      <sz val="11"/>
      <color theme="1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6"/>
      <color theme="0" tint="-0.499984740745262"/>
      <name val="Calibri"/>
      <family val="2"/>
      <scheme val="minor"/>
    </font>
    <font>
      <sz val="11"/>
      <color theme="0" tint="-0.499984740745262"/>
      <name val="Calibri"/>
      <family val="2"/>
      <scheme val="minor"/>
    </font>
    <font>
      <b/>
      <sz val="16"/>
      <color rgb="FFFF00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rgb="FFD3D3D3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2">
    <xf numFmtId="0" fontId="0" fillId="0" borderId="0"/>
    <xf numFmtId="0" fontId="1" fillId="2" borderId="0" applyNumberFormat="0" applyBorder="0" applyAlignment="0" applyProtection="0"/>
  </cellStyleXfs>
  <cellXfs count="35">
    <xf numFmtId="0" fontId="0" fillId="0" borderId="0" xfId="0"/>
    <xf numFmtId="0" fontId="4" fillId="0" borderId="1" xfId="0" applyFont="1" applyBorder="1" applyAlignment="1">
      <alignment vertical="top"/>
    </xf>
    <xf numFmtId="0" fontId="0" fillId="0" borderId="0" xfId="0" applyAlignment="1">
      <alignment horizontal="center" vertical="top"/>
    </xf>
    <xf numFmtId="0" fontId="0" fillId="0" borderId="0" xfId="0" applyAlignment="1">
      <alignment horizontal="left" vertical="top" wrapText="1"/>
    </xf>
    <xf numFmtId="0" fontId="0" fillId="0" borderId="0" xfId="0" applyAlignment="1">
      <alignment horizontal="left" vertical="top"/>
    </xf>
    <xf numFmtId="0" fontId="0" fillId="3" borderId="2" xfId="0" applyFill="1" applyBorder="1" applyAlignment="1">
      <alignment horizontal="left" vertical="top" wrapText="1"/>
    </xf>
    <xf numFmtId="12" fontId="0" fillId="0" borderId="0" xfId="0" applyNumberFormat="1" applyAlignment="1">
      <alignment horizontal="left" vertical="top"/>
    </xf>
    <xf numFmtId="0" fontId="3" fillId="0" borderId="0" xfId="0" applyFont="1" applyAlignment="1">
      <alignment horizontal="left" vertical="top"/>
    </xf>
    <xf numFmtId="0" fontId="0" fillId="0" borderId="3" xfId="0" applyBorder="1" applyAlignment="1">
      <alignment horizontal="center" vertical="top"/>
    </xf>
    <xf numFmtId="0" fontId="0" fillId="0" borderId="4" xfId="0" applyBorder="1" applyAlignment="1">
      <alignment horizontal="left" vertical="top"/>
    </xf>
    <xf numFmtId="0" fontId="0" fillId="0" borderId="5" xfId="0" applyBorder="1" applyAlignment="1">
      <alignment horizontal="left" vertical="top"/>
    </xf>
    <xf numFmtId="0" fontId="0" fillId="0" borderId="6" xfId="0" applyBorder="1" applyAlignment="1">
      <alignment horizontal="center" vertical="top"/>
    </xf>
    <xf numFmtId="0" fontId="0" fillId="0" borderId="7" xfId="0" applyBorder="1" applyAlignment="1">
      <alignment horizontal="left" vertical="top"/>
    </xf>
    <xf numFmtId="0" fontId="0" fillId="0" borderId="6" xfId="0" applyBorder="1" applyAlignment="1">
      <alignment horizontal="left" vertical="top"/>
    </xf>
    <xf numFmtId="0" fontId="2" fillId="0" borderId="0" xfId="1" applyFont="1" applyFill="1" applyAlignment="1">
      <alignment horizontal="center" vertical="top"/>
    </xf>
    <xf numFmtId="0" fontId="0" fillId="0" borderId="1" xfId="0" applyBorder="1" applyAlignment="1">
      <alignment horizontal="left" vertical="top"/>
    </xf>
    <xf numFmtId="0" fontId="0" fillId="0" borderId="1" xfId="0" applyBorder="1" applyAlignment="1">
      <alignment horizontal="left" vertical="top" wrapText="1"/>
    </xf>
    <xf numFmtId="12" fontId="0" fillId="0" borderId="1" xfId="0" applyNumberFormat="1" applyBorder="1" applyAlignment="1">
      <alignment horizontal="left" vertical="top"/>
    </xf>
    <xf numFmtId="0" fontId="0" fillId="0" borderId="1" xfId="0" applyBorder="1" applyAlignment="1">
      <alignment horizontal="center" vertical="top"/>
    </xf>
    <xf numFmtId="0" fontId="0" fillId="0" borderId="8" xfId="0" applyBorder="1" applyAlignment="1">
      <alignment horizontal="left" vertical="top"/>
    </xf>
    <xf numFmtId="0" fontId="0" fillId="0" borderId="9" xfId="0" applyBorder="1" applyAlignment="1">
      <alignment horizontal="left" vertical="top"/>
    </xf>
    <xf numFmtId="0" fontId="0" fillId="0" borderId="10" xfId="0" applyBorder="1" applyAlignment="1">
      <alignment horizontal="left" vertical="top"/>
    </xf>
    <xf numFmtId="0" fontId="5" fillId="0" borderId="0" xfId="0" applyFont="1" applyBorder="1" applyAlignment="1">
      <alignment horizontal="center" vertical="top"/>
    </xf>
    <xf numFmtId="12" fontId="6" fillId="0" borderId="0" xfId="0" applyNumberFormat="1" applyFont="1" applyAlignment="1">
      <alignment horizontal="center" vertical="top"/>
    </xf>
    <xf numFmtId="0" fontId="6" fillId="0" borderId="0" xfId="0" applyFont="1" applyAlignment="1">
      <alignment horizontal="center" vertical="top"/>
    </xf>
    <xf numFmtId="12" fontId="6" fillId="0" borderId="1" xfId="0" applyNumberFormat="1" applyFont="1" applyBorder="1" applyAlignment="1">
      <alignment horizontal="center" vertical="top"/>
    </xf>
    <xf numFmtId="0" fontId="6" fillId="3" borderId="2" xfId="0" applyFont="1" applyFill="1" applyBorder="1" applyAlignment="1">
      <alignment horizontal="left" vertical="top" wrapText="1"/>
    </xf>
    <xf numFmtId="0" fontId="0" fillId="0" borderId="0" xfId="0" applyAlignment="1">
      <alignment horizontal="center" vertical="top" wrapText="1"/>
    </xf>
    <xf numFmtId="0" fontId="0" fillId="0" borderId="0" xfId="0" applyAlignment="1">
      <alignment horizontal="center" vertical="center" wrapText="1"/>
    </xf>
    <xf numFmtId="0" fontId="0" fillId="3" borderId="0" xfId="0" applyFill="1" applyBorder="1" applyAlignment="1">
      <alignment horizontal="center" vertical="top" wrapText="1"/>
    </xf>
    <xf numFmtId="0" fontId="6" fillId="0" borderId="0" xfId="1" applyFont="1" applyFill="1" applyAlignment="1">
      <alignment horizontal="left" vertical="top" wrapText="1"/>
    </xf>
    <xf numFmtId="0" fontId="0" fillId="0" borderId="1" xfId="0" applyBorder="1" applyAlignment="1">
      <alignment horizontal="center" vertical="top" wrapText="1"/>
    </xf>
    <xf numFmtId="0" fontId="3" fillId="0" borderId="0" xfId="0" applyFont="1"/>
    <xf numFmtId="0" fontId="0" fillId="0" borderId="0" xfId="0" applyAlignment="1">
      <alignment horizontal="left" vertical="center" wrapText="1"/>
    </xf>
    <xf numFmtId="0" fontId="2" fillId="0" borderId="0" xfId="0" applyFont="1" applyAlignment="1">
      <alignment horizontal="left" vertical="top" wrapText="1"/>
    </xf>
  </cellXfs>
  <cellStyles count="2">
    <cellStyle name="Insatisfaisant" xfId="1" builtinId="27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3.png"/><Relationship Id="rId1" Type="http://schemas.openxmlformats.org/officeDocument/2006/relationships/image" Target="../media/image1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4" Type="http://schemas.openxmlformats.org/officeDocument/2006/relationships/image" Target="../media/image1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103909</xdr:colOff>
      <xdr:row>6</xdr:row>
      <xdr:rowOff>415637</xdr:rowOff>
    </xdr:from>
    <xdr:to>
      <xdr:col>29</xdr:col>
      <xdr:colOff>717284</xdr:colOff>
      <xdr:row>45</xdr:row>
      <xdr:rowOff>57150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63C52AFC-D91A-47B4-958F-662C69A981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20434" y="2006312"/>
          <a:ext cx="14329375" cy="11338213"/>
        </a:xfrm>
        <a:prstGeom prst="rect">
          <a:avLst/>
        </a:prstGeom>
      </xdr:spPr>
    </xdr:pic>
    <xdr:clientData/>
  </xdr:twoCellAnchor>
  <xdr:twoCellAnchor editAs="oneCell">
    <xdr:from>
      <xdr:col>11</xdr:col>
      <xdr:colOff>123264</xdr:colOff>
      <xdr:row>51</xdr:row>
      <xdr:rowOff>33618</xdr:rowOff>
    </xdr:from>
    <xdr:to>
      <xdr:col>29</xdr:col>
      <xdr:colOff>713979</xdr:colOff>
      <xdr:row>91</xdr:row>
      <xdr:rowOff>11205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C184374C-F3CD-425B-AD2F-3B7D6F01F7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120411" y="13940118"/>
          <a:ext cx="14306715" cy="7597587"/>
        </a:xfrm>
        <a:prstGeom prst="rect">
          <a:avLst/>
        </a:prstGeom>
      </xdr:spPr>
    </xdr:pic>
    <xdr:clientData/>
  </xdr:twoCellAnchor>
  <xdr:twoCellAnchor editAs="oneCell">
    <xdr:from>
      <xdr:col>11</xdr:col>
      <xdr:colOff>121422</xdr:colOff>
      <xdr:row>91</xdr:row>
      <xdr:rowOff>22410</xdr:rowOff>
    </xdr:from>
    <xdr:to>
      <xdr:col>29</xdr:col>
      <xdr:colOff>599986</xdr:colOff>
      <xdr:row>130</xdr:row>
      <xdr:rowOff>145676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2888577C-C9A8-4F31-9B4A-3D79733F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118569" y="21548910"/>
          <a:ext cx="14194564" cy="755276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19050</xdr:rowOff>
    </xdr:from>
    <xdr:to>
      <xdr:col>13</xdr:col>
      <xdr:colOff>409575</xdr:colOff>
      <xdr:row>36</xdr:row>
      <xdr:rowOff>9525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41F99AB-EC34-445F-A074-4DD3A7CE24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00050"/>
          <a:ext cx="9553575" cy="6467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1</xdr:row>
      <xdr:rowOff>28575</xdr:rowOff>
    </xdr:from>
    <xdr:to>
      <xdr:col>16</xdr:col>
      <xdr:colOff>438150</xdr:colOff>
      <xdr:row>36</xdr:row>
      <xdr:rowOff>66675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D6EAA4DA-1114-41FA-8DDA-A9DBE21F73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71525" y="219075"/>
          <a:ext cx="11858625" cy="6705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1</xdr:row>
      <xdr:rowOff>57150</xdr:rowOff>
    </xdr:from>
    <xdr:to>
      <xdr:col>8</xdr:col>
      <xdr:colOff>95250</xdr:colOff>
      <xdr:row>65</xdr:row>
      <xdr:rowOff>9525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630DA262-B89A-4284-892C-F74255CE28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1050" y="247650"/>
          <a:ext cx="5410200" cy="12144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723900</xdr:colOff>
      <xdr:row>1</xdr:row>
      <xdr:rowOff>133350</xdr:rowOff>
    </xdr:from>
    <xdr:to>
      <xdr:col>21</xdr:col>
      <xdr:colOff>209550</xdr:colOff>
      <xdr:row>37</xdr:row>
      <xdr:rowOff>47625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8146EC16-BEC6-4E14-BE6D-C6285725E7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9900" y="323850"/>
          <a:ext cx="9391650" cy="6772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733425</xdr:colOff>
      <xdr:row>38</xdr:row>
      <xdr:rowOff>76200</xdr:rowOff>
    </xdr:from>
    <xdr:to>
      <xdr:col>14</xdr:col>
      <xdr:colOff>542925</xdr:colOff>
      <xdr:row>70</xdr:row>
      <xdr:rowOff>47625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9478DE0C-F953-42DD-9096-6C8B5E2B0E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29425" y="7315200"/>
          <a:ext cx="4381500" cy="6067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723900</xdr:colOff>
      <xdr:row>1</xdr:row>
      <xdr:rowOff>9525</xdr:rowOff>
    </xdr:from>
    <xdr:to>
      <xdr:col>9</xdr:col>
      <xdr:colOff>28575</xdr:colOff>
      <xdr:row>39</xdr:row>
      <xdr:rowOff>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5E133C6E-43E3-4BEB-A630-FF75906B1E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900" y="200025"/>
          <a:ext cx="6162675" cy="72294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308</xdr:colOff>
      <xdr:row>0</xdr:row>
      <xdr:rowOff>152400</xdr:rowOff>
    </xdr:from>
    <xdr:to>
      <xdr:col>17</xdr:col>
      <xdr:colOff>318768</xdr:colOff>
      <xdr:row>39</xdr:row>
      <xdr:rowOff>76200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E623E4FA-BBEE-4045-A827-3CB21150C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308" y="152400"/>
          <a:ext cx="5652460" cy="7353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751768</xdr:colOff>
      <xdr:row>1</xdr:row>
      <xdr:rowOff>9525</xdr:rowOff>
    </xdr:from>
    <xdr:to>
      <xdr:col>25</xdr:col>
      <xdr:colOff>553335</xdr:colOff>
      <xdr:row>39</xdr:row>
      <xdr:rowOff>180975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8B788408-5B9C-4CD0-8B3D-536AF3BFDC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05768" y="200025"/>
          <a:ext cx="5897567" cy="74104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742950</xdr:colOff>
      <xdr:row>1</xdr:row>
      <xdr:rowOff>0</xdr:rowOff>
    </xdr:from>
    <xdr:to>
      <xdr:col>18</xdr:col>
      <xdr:colOff>209550</xdr:colOff>
      <xdr:row>35</xdr:row>
      <xdr:rowOff>100002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46865517-A2DF-499D-8D1F-34E4A0D560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0" y="190500"/>
          <a:ext cx="13182600" cy="6577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752475</xdr:colOff>
      <xdr:row>1</xdr:row>
      <xdr:rowOff>0</xdr:rowOff>
    </xdr:from>
    <xdr:to>
      <xdr:col>27</xdr:col>
      <xdr:colOff>381000</xdr:colOff>
      <xdr:row>35</xdr:row>
      <xdr:rowOff>57150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126F0069-4F91-458A-AAFF-669D7D5F6B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468475" y="190500"/>
          <a:ext cx="6486525" cy="653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752476</xdr:colOff>
      <xdr:row>1</xdr:row>
      <xdr:rowOff>38100</xdr:rowOff>
    </xdr:from>
    <xdr:to>
      <xdr:col>16</xdr:col>
      <xdr:colOff>749130</xdr:colOff>
      <xdr:row>50</xdr:row>
      <xdr:rowOff>57150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E9DCA969-98AA-454A-9609-F72E6FD994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52476" y="228600"/>
          <a:ext cx="12188654" cy="935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714375</xdr:colOff>
      <xdr:row>1</xdr:row>
      <xdr:rowOff>38100</xdr:rowOff>
    </xdr:from>
    <xdr:to>
      <xdr:col>28</xdr:col>
      <xdr:colOff>390525</xdr:colOff>
      <xdr:row>21</xdr:row>
      <xdr:rowOff>57150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6F70F7D4-12F1-4E43-87E8-C55B68F318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68375" y="228600"/>
          <a:ext cx="8058150" cy="38290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761999</xdr:colOff>
      <xdr:row>21</xdr:row>
      <xdr:rowOff>187805</xdr:rowOff>
    </xdr:from>
    <xdr:to>
      <xdr:col>28</xdr:col>
      <xdr:colOff>569548</xdr:colOff>
      <xdr:row>39</xdr:row>
      <xdr:rowOff>57150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F1DC0935-1FBE-42AC-A70E-659520100C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5999" y="4188305"/>
          <a:ext cx="8189549" cy="32983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752474</xdr:colOff>
      <xdr:row>40</xdr:row>
      <xdr:rowOff>2439</xdr:rowOff>
    </xdr:from>
    <xdr:to>
      <xdr:col>28</xdr:col>
      <xdr:colOff>567657</xdr:colOff>
      <xdr:row>54</xdr:row>
      <xdr:rowOff>0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61C5789F-C4EF-4CAA-8D51-5F11C5721F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06474" y="7622439"/>
          <a:ext cx="8197183" cy="26645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7D72D2-97F1-43B8-9798-FB17667BA4D6}">
  <dimension ref="A1:AE131"/>
  <sheetViews>
    <sheetView tabSelected="1" zoomScale="70" zoomScaleNormal="70" workbookViewId="0">
      <pane ySplit="1" topLeftCell="A5" activePane="bottomLeft" state="frozen"/>
      <selection activeCell="C1" sqref="C1"/>
      <selection pane="bottomLeft" activeCell="H42" sqref="H42"/>
    </sheetView>
  </sheetViews>
  <sheetFormatPr baseColWidth="10" defaultColWidth="11.42578125" defaultRowHeight="15" x14ac:dyDescent="0.25"/>
  <cols>
    <col min="1" max="1" width="6" style="4" customWidth="1"/>
    <col min="2" max="2" width="52.42578125" style="4" customWidth="1"/>
    <col min="3" max="3" width="71" style="3" customWidth="1"/>
    <col min="4" max="4" width="23.140625" style="3" customWidth="1"/>
    <col min="5" max="5" width="19.5703125" style="6" customWidth="1"/>
    <col min="6" max="6" width="9.5703125" style="23" customWidth="1"/>
    <col min="7" max="7" width="12.7109375" style="2" customWidth="1"/>
    <col min="8" max="8" width="18.140625" style="2" customWidth="1"/>
    <col min="9" max="9" width="51.5703125" style="3" customWidth="1"/>
    <col min="10" max="10" width="21" style="27" customWidth="1"/>
    <col min="11" max="11" width="8.5703125" style="4" customWidth="1"/>
    <col min="12" max="16384" width="11.42578125" style="4"/>
  </cols>
  <sheetData>
    <row r="1" spans="1:30" ht="21" x14ac:dyDescent="0.25">
      <c r="A1" s="1" t="s">
        <v>0</v>
      </c>
      <c r="B1" s="1"/>
      <c r="C1" s="1" t="s">
        <v>173</v>
      </c>
      <c r="D1" s="1"/>
      <c r="E1" s="1"/>
      <c r="F1" s="22"/>
    </row>
    <row r="2" spans="1:30" s="3" customFormat="1" ht="30" x14ac:dyDescent="0.25">
      <c r="A2" s="5" t="s">
        <v>1</v>
      </c>
      <c r="B2" s="5" t="s">
        <v>2</v>
      </c>
      <c r="C2" s="5" t="s">
        <v>3</v>
      </c>
      <c r="D2" s="5" t="s">
        <v>4</v>
      </c>
      <c r="E2" s="5" t="s">
        <v>5</v>
      </c>
      <c r="F2" s="26" t="s">
        <v>158</v>
      </c>
      <c r="G2" s="5" t="s">
        <v>6</v>
      </c>
      <c r="H2" s="5" t="s">
        <v>7</v>
      </c>
      <c r="I2" s="5" t="s">
        <v>8</v>
      </c>
      <c r="J2" s="29" t="s">
        <v>159</v>
      </c>
    </row>
    <row r="3" spans="1:30" ht="15.75" thickBot="1" x14ac:dyDescent="0.3">
      <c r="A3" s="4">
        <v>2</v>
      </c>
      <c r="B3" s="4" t="s">
        <v>9</v>
      </c>
      <c r="C3" s="3" t="s">
        <v>10</v>
      </c>
      <c r="D3" s="3" t="s">
        <v>11</v>
      </c>
      <c r="E3" s="6">
        <v>61304011121</v>
      </c>
      <c r="F3" s="24">
        <v>18</v>
      </c>
      <c r="G3" s="2">
        <v>18</v>
      </c>
      <c r="H3" s="2" t="s">
        <v>12</v>
      </c>
      <c r="I3" s="3" t="s">
        <v>13</v>
      </c>
      <c r="J3" s="28" t="s">
        <v>169</v>
      </c>
      <c r="L3" s="7" t="s">
        <v>165</v>
      </c>
    </row>
    <row r="4" spans="1:30" x14ac:dyDescent="0.25">
      <c r="A4" s="4">
        <v>3</v>
      </c>
      <c r="B4" s="4" t="s">
        <v>14</v>
      </c>
      <c r="C4" s="3" t="s">
        <v>15</v>
      </c>
      <c r="D4" s="3" t="s">
        <v>11</v>
      </c>
      <c r="E4" s="6">
        <v>61304011121</v>
      </c>
      <c r="F4" s="24">
        <v>54</v>
      </c>
      <c r="G4" s="2">
        <v>54</v>
      </c>
      <c r="H4" s="2" t="s">
        <v>12</v>
      </c>
      <c r="I4" s="3" t="s">
        <v>160</v>
      </c>
      <c r="J4" s="28" t="s">
        <v>169</v>
      </c>
      <c r="L4" s="8"/>
      <c r="M4" s="9"/>
      <c r="N4" s="9"/>
      <c r="O4" s="9"/>
      <c r="P4" s="9"/>
      <c r="Q4" s="9"/>
      <c r="R4" s="9"/>
      <c r="S4" s="9"/>
      <c r="T4" s="9"/>
      <c r="U4" s="9"/>
      <c r="V4" s="9"/>
      <c r="W4" s="9"/>
      <c r="X4" s="9"/>
      <c r="Y4" s="9"/>
      <c r="Z4" s="9"/>
      <c r="AA4" s="9"/>
      <c r="AB4" s="9"/>
      <c r="AC4" s="9"/>
      <c r="AD4" s="10"/>
    </row>
    <row r="5" spans="1:30" ht="30" x14ac:dyDescent="0.25">
      <c r="A5" s="4">
        <v>4</v>
      </c>
      <c r="B5" s="4" t="s">
        <v>16</v>
      </c>
      <c r="C5" s="3" t="s">
        <v>17</v>
      </c>
      <c r="D5" s="3" t="s">
        <v>11</v>
      </c>
      <c r="E5" s="6">
        <v>61304011121</v>
      </c>
      <c r="F5" s="24">
        <v>9</v>
      </c>
      <c r="G5" s="2">
        <v>9</v>
      </c>
      <c r="H5" s="2" t="s">
        <v>18</v>
      </c>
      <c r="I5" s="3" t="s">
        <v>19</v>
      </c>
      <c r="J5" s="28" t="s">
        <v>169</v>
      </c>
      <c r="L5" s="11"/>
      <c r="AD5" s="12"/>
    </row>
    <row r="6" spans="1:30" x14ac:dyDescent="0.25">
      <c r="A6" s="4">
        <v>5</v>
      </c>
      <c r="B6" s="4" t="s">
        <v>20</v>
      </c>
      <c r="C6" s="3" t="s">
        <v>21</v>
      </c>
      <c r="D6" s="3" t="s">
        <v>22</v>
      </c>
      <c r="E6" s="4" t="s">
        <v>23</v>
      </c>
      <c r="F6" s="24">
        <v>34</v>
      </c>
      <c r="G6" s="2">
        <v>34</v>
      </c>
      <c r="H6" s="2" t="s">
        <v>12</v>
      </c>
      <c r="L6" s="11"/>
      <c r="AD6" s="12"/>
    </row>
    <row r="7" spans="1:30" ht="60" x14ac:dyDescent="0.25">
      <c r="A7" s="4">
        <v>6</v>
      </c>
      <c r="B7" s="4" t="s">
        <v>24</v>
      </c>
      <c r="C7" s="3" t="s">
        <v>25</v>
      </c>
      <c r="D7" s="3" t="s">
        <v>26</v>
      </c>
      <c r="E7" s="4" t="s">
        <v>27</v>
      </c>
      <c r="F7" s="24">
        <v>9</v>
      </c>
      <c r="G7" s="2">
        <v>9</v>
      </c>
      <c r="H7" s="2" t="s">
        <v>12</v>
      </c>
      <c r="I7" s="3" t="s">
        <v>28</v>
      </c>
      <c r="J7" s="27" t="s">
        <v>162</v>
      </c>
      <c r="L7" s="11"/>
      <c r="AD7" s="12"/>
    </row>
    <row r="8" spans="1:30" x14ac:dyDescent="0.25">
      <c r="A8" s="4">
        <v>7</v>
      </c>
      <c r="B8" s="4" t="s">
        <v>29</v>
      </c>
      <c r="C8" s="3" t="s">
        <v>30</v>
      </c>
      <c r="D8" s="3" t="s">
        <v>31</v>
      </c>
      <c r="E8" s="4" t="s">
        <v>32</v>
      </c>
      <c r="F8" s="24">
        <v>9</v>
      </c>
      <c r="G8" s="2">
        <v>9</v>
      </c>
      <c r="H8" s="2" t="s">
        <v>12</v>
      </c>
      <c r="L8" s="11"/>
      <c r="AD8" s="12"/>
    </row>
    <row r="9" spans="1:30" x14ac:dyDescent="0.25">
      <c r="A9" s="4">
        <v>12</v>
      </c>
      <c r="B9" s="4" t="s">
        <v>33</v>
      </c>
      <c r="C9" s="3" t="s">
        <v>34</v>
      </c>
      <c r="D9" s="3" t="s">
        <v>35</v>
      </c>
      <c r="E9" s="4" t="s">
        <v>36</v>
      </c>
      <c r="F9" s="24">
        <v>9</v>
      </c>
      <c r="G9" s="2">
        <v>9</v>
      </c>
      <c r="H9" s="2" t="s">
        <v>37</v>
      </c>
      <c r="L9" s="11"/>
      <c r="AD9" s="12"/>
    </row>
    <row r="10" spans="1:30" ht="60" x14ac:dyDescent="0.25">
      <c r="A10" s="4">
        <v>13</v>
      </c>
      <c r="B10" s="4" t="s">
        <v>38</v>
      </c>
      <c r="C10" s="3" t="s">
        <v>39</v>
      </c>
      <c r="D10" s="3" t="s">
        <v>35</v>
      </c>
      <c r="E10" s="4" t="s">
        <v>40</v>
      </c>
      <c r="F10" s="24">
        <v>46</v>
      </c>
      <c r="G10" s="2">
        <v>46</v>
      </c>
      <c r="H10" s="2" t="s">
        <v>37</v>
      </c>
      <c r="I10" s="3" t="s">
        <v>41</v>
      </c>
      <c r="J10" s="27" t="s">
        <v>163</v>
      </c>
      <c r="L10" s="11"/>
      <c r="AD10" s="12"/>
    </row>
    <row r="11" spans="1:30" ht="60" x14ac:dyDescent="0.25">
      <c r="A11" s="4">
        <v>14</v>
      </c>
      <c r="B11" s="4" t="s">
        <v>42</v>
      </c>
      <c r="C11" s="3" t="s">
        <v>43</v>
      </c>
      <c r="D11" s="3" t="s">
        <v>35</v>
      </c>
      <c r="E11" s="4" t="s">
        <v>44</v>
      </c>
      <c r="F11" s="24">
        <v>55</v>
      </c>
      <c r="G11" s="2">
        <v>55</v>
      </c>
      <c r="H11" s="2" t="s">
        <v>37</v>
      </c>
      <c r="I11" s="3" t="s">
        <v>45</v>
      </c>
      <c r="J11" s="27" t="s">
        <v>163</v>
      </c>
      <c r="L11" s="11"/>
      <c r="AD11" s="12"/>
    </row>
    <row r="12" spans="1:30" x14ac:dyDescent="0.25">
      <c r="A12" s="4">
        <v>16</v>
      </c>
      <c r="B12" s="4" t="s">
        <v>46</v>
      </c>
      <c r="C12" s="3" t="s">
        <v>47</v>
      </c>
      <c r="D12" s="3" t="s">
        <v>35</v>
      </c>
      <c r="E12" s="4" t="s">
        <v>48</v>
      </c>
      <c r="F12" s="24">
        <v>36</v>
      </c>
      <c r="G12" s="2">
        <v>36</v>
      </c>
      <c r="H12" s="2" t="s">
        <v>12</v>
      </c>
      <c r="I12" s="3" t="s">
        <v>164</v>
      </c>
      <c r="L12" s="11"/>
      <c r="AD12" s="12"/>
    </row>
    <row r="13" spans="1:30" ht="45" x14ac:dyDescent="0.25">
      <c r="A13" s="4">
        <v>17</v>
      </c>
      <c r="B13" s="4" t="s">
        <v>49</v>
      </c>
      <c r="C13" s="3" t="s">
        <v>50</v>
      </c>
      <c r="D13" s="3" t="s">
        <v>26</v>
      </c>
      <c r="E13" s="4" t="s">
        <v>51</v>
      </c>
      <c r="F13" s="24">
        <v>82</v>
      </c>
      <c r="G13" s="2">
        <v>82</v>
      </c>
      <c r="H13" s="2" t="s">
        <v>12</v>
      </c>
      <c r="I13" s="3" t="s">
        <v>52</v>
      </c>
      <c r="J13" s="27" t="s">
        <v>167</v>
      </c>
      <c r="L13" s="11"/>
      <c r="AD13" s="12"/>
    </row>
    <row r="14" spans="1:30" x14ac:dyDescent="0.25">
      <c r="A14" s="4">
        <v>19</v>
      </c>
      <c r="B14" s="4" t="s">
        <v>53</v>
      </c>
      <c r="C14" s="3" t="s">
        <v>54</v>
      </c>
      <c r="D14" s="3" t="s">
        <v>26</v>
      </c>
      <c r="E14" s="4" t="s">
        <v>55</v>
      </c>
      <c r="F14" s="24">
        <v>36</v>
      </c>
      <c r="G14" s="2">
        <v>36</v>
      </c>
      <c r="H14" s="2" t="s">
        <v>12</v>
      </c>
      <c r="J14" s="27" t="s">
        <v>168</v>
      </c>
      <c r="L14" s="11"/>
      <c r="AD14" s="12"/>
    </row>
    <row r="15" spans="1:30" x14ac:dyDescent="0.25">
      <c r="A15" s="4">
        <v>20</v>
      </c>
      <c r="B15" s="4" t="s">
        <v>56</v>
      </c>
      <c r="C15" s="3" t="s">
        <v>57</v>
      </c>
      <c r="D15" s="3" t="s">
        <v>26</v>
      </c>
      <c r="E15" s="4" t="s">
        <v>58</v>
      </c>
      <c r="F15" s="24">
        <v>27</v>
      </c>
      <c r="G15" s="2">
        <v>27</v>
      </c>
      <c r="H15" s="2" t="s">
        <v>12</v>
      </c>
      <c r="J15" s="27" t="s">
        <v>168</v>
      </c>
      <c r="L15" s="11"/>
      <c r="AD15" s="12"/>
    </row>
    <row r="16" spans="1:30" ht="45" x14ac:dyDescent="0.25">
      <c r="A16" s="4">
        <v>21</v>
      </c>
      <c r="B16" s="4" t="s">
        <v>59</v>
      </c>
      <c r="C16" s="3" t="s">
        <v>60</v>
      </c>
      <c r="D16" s="3" t="s">
        <v>26</v>
      </c>
      <c r="E16" s="4" t="s">
        <v>61</v>
      </c>
      <c r="F16" s="24">
        <v>50</v>
      </c>
      <c r="G16" s="2">
        <v>50</v>
      </c>
      <c r="H16" s="2" t="s">
        <v>12</v>
      </c>
      <c r="I16" s="3" t="s">
        <v>62</v>
      </c>
      <c r="J16" s="27" t="s">
        <v>168</v>
      </c>
      <c r="L16" s="11"/>
      <c r="AD16" s="12"/>
    </row>
    <row r="17" spans="1:30" x14ac:dyDescent="0.25">
      <c r="A17" s="4">
        <v>27</v>
      </c>
      <c r="B17" s="4" t="s">
        <v>63</v>
      </c>
      <c r="C17" s="3" t="s">
        <v>64</v>
      </c>
      <c r="D17" s="3" t="s">
        <v>65</v>
      </c>
      <c r="E17" s="4" t="s">
        <v>66</v>
      </c>
      <c r="F17" s="24">
        <v>9</v>
      </c>
      <c r="G17" s="2">
        <v>9</v>
      </c>
      <c r="H17" s="2" t="s">
        <v>37</v>
      </c>
      <c r="L17" s="11"/>
      <c r="AD17" s="12"/>
    </row>
    <row r="18" spans="1:30" x14ac:dyDescent="0.25">
      <c r="A18" s="4">
        <v>28</v>
      </c>
      <c r="B18" s="4" t="s">
        <v>67</v>
      </c>
      <c r="C18" s="3" t="s">
        <v>68</v>
      </c>
      <c r="D18" s="3" t="s">
        <v>65</v>
      </c>
      <c r="E18" s="4" t="s">
        <v>69</v>
      </c>
      <c r="F18" s="24">
        <v>9</v>
      </c>
      <c r="G18" s="2">
        <v>9</v>
      </c>
      <c r="H18" s="2" t="s">
        <v>12</v>
      </c>
      <c r="I18" s="3" t="s">
        <v>70</v>
      </c>
      <c r="J18" s="27" t="s">
        <v>168</v>
      </c>
      <c r="L18" s="11"/>
      <c r="AD18" s="12"/>
    </row>
    <row r="19" spans="1:30" x14ac:dyDescent="0.25">
      <c r="A19" s="4">
        <v>29</v>
      </c>
      <c r="B19" s="4" t="s">
        <v>71</v>
      </c>
      <c r="C19" s="3" t="s">
        <v>72</v>
      </c>
      <c r="D19" s="3" t="s">
        <v>73</v>
      </c>
      <c r="E19" s="4" t="s">
        <v>74</v>
      </c>
      <c r="F19" s="24">
        <v>9</v>
      </c>
      <c r="G19" s="2">
        <v>9</v>
      </c>
      <c r="H19" s="2" t="s">
        <v>37</v>
      </c>
      <c r="L19" s="11"/>
      <c r="AD19" s="12"/>
    </row>
    <row r="20" spans="1:30" x14ac:dyDescent="0.25">
      <c r="A20" s="4">
        <v>30</v>
      </c>
      <c r="B20" s="4" t="s">
        <v>75</v>
      </c>
      <c r="C20" s="3" t="s">
        <v>76</v>
      </c>
      <c r="D20" s="3" t="s">
        <v>77</v>
      </c>
      <c r="E20" s="4" t="s">
        <v>78</v>
      </c>
      <c r="F20" s="24">
        <v>36</v>
      </c>
      <c r="G20" s="2">
        <v>36</v>
      </c>
      <c r="H20" s="2" t="s">
        <v>12</v>
      </c>
      <c r="L20" s="11"/>
      <c r="AD20" s="12"/>
    </row>
    <row r="21" spans="1:30" ht="30" x14ac:dyDescent="0.25">
      <c r="A21" s="4">
        <v>39</v>
      </c>
      <c r="B21" s="4" t="s">
        <v>79</v>
      </c>
      <c r="C21" s="3" t="s">
        <v>80</v>
      </c>
      <c r="D21" s="3" t="s">
        <v>81</v>
      </c>
      <c r="E21" s="4" t="s">
        <v>82</v>
      </c>
      <c r="F21" s="24">
        <v>9</v>
      </c>
      <c r="G21" s="2">
        <v>9</v>
      </c>
      <c r="H21" s="2" t="s">
        <v>37</v>
      </c>
      <c r="L21" s="11"/>
      <c r="AD21" s="12"/>
    </row>
    <row r="22" spans="1:30" x14ac:dyDescent="0.25">
      <c r="A22" s="4">
        <v>40</v>
      </c>
      <c r="B22" s="4" t="s">
        <v>83</v>
      </c>
      <c r="C22" s="3" t="s">
        <v>84</v>
      </c>
      <c r="D22" s="3" t="s">
        <v>85</v>
      </c>
      <c r="E22" s="4" t="s">
        <v>86</v>
      </c>
      <c r="F22" s="24">
        <v>9</v>
      </c>
      <c r="G22" s="2">
        <v>9</v>
      </c>
      <c r="H22" s="2" t="s">
        <v>37</v>
      </c>
      <c r="L22" s="11"/>
      <c r="AD22" s="12"/>
    </row>
    <row r="23" spans="1:30" x14ac:dyDescent="0.25">
      <c r="A23" s="4">
        <v>44</v>
      </c>
      <c r="B23" s="4" t="s">
        <v>87</v>
      </c>
      <c r="C23" s="3" t="s">
        <v>88</v>
      </c>
      <c r="D23" s="3" t="s">
        <v>89</v>
      </c>
      <c r="E23" s="4" t="s">
        <v>90</v>
      </c>
      <c r="F23" s="24">
        <v>18</v>
      </c>
      <c r="G23" s="2">
        <v>18</v>
      </c>
      <c r="H23" s="2" t="s">
        <v>37</v>
      </c>
      <c r="L23" s="11"/>
      <c r="AD23" s="12"/>
    </row>
    <row r="24" spans="1:30" ht="45" x14ac:dyDescent="0.25">
      <c r="A24" s="4">
        <v>46</v>
      </c>
      <c r="B24" s="4" t="s">
        <v>91</v>
      </c>
      <c r="C24" s="3" t="s">
        <v>92</v>
      </c>
      <c r="D24" s="3" t="s">
        <v>26</v>
      </c>
      <c r="E24" s="4">
        <v>9774090960</v>
      </c>
      <c r="F24" s="24">
        <v>28</v>
      </c>
      <c r="G24" s="2">
        <v>14</v>
      </c>
      <c r="H24" s="2" t="s">
        <v>93</v>
      </c>
      <c r="I24" s="3" t="s">
        <v>94</v>
      </c>
      <c r="L24" s="13"/>
      <c r="AD24" s="12"/>
    </row>
    <row r="25" spans="1:30" x14ac:dyDescent="0.25">
      <c r="A25" s="4">
        <v>47</v>
      </c>
      <c r="B25" s="4" t="s">
        <v>95</v>
      </c>
      <c r="C25" s="3" t="s">
        <v>96</v>
      </c>
      <c r="D25" s="3" t="s">
        <v>26</v>
      </c>
      <c r="E25" s="4" t="s">
        <v>97</v>
      </c>
      <c r="F25" s="24">
        <v>14</v>
      </c>
      <c r="G25" s="2">
        <v>14</v>
      </c>
      <c r="H25" s="2" t="s">
        <v>93</v>
      </c>
      <c r="I25" s="3" t="s">
        <v>98</v>
      </c>
      <c r="J25" s="28" t="s">
        <v>161</v>
      </c>
      <c r="L25" s="11"/>
      <c r="AD25" s="12"/>
    </row>
    <row r="26" spans="1:30" x14ac:dyDescent="0.25">
      <c r="A26" s="4">
        <v>48</v>
      </c>
      <c r="B26" s="4" t="s">
        <v>99</v>
      </c>
      <c r="C26" s="3" t="s">
        <v>100</v>
      </c>
      <c r="D26" s="3" t="s">
        <v>26</v>
      </c>
      <c r="E26" s="4" t="s">
        <v>101</v>
      </c>
      <c r="F26" s="24">
        <v>14</v>
      </c>
      <c r="G26" s="2">
        <v>14</v>
      </c>
      <c r="H26" s="2" t="s">
        <v>93</v>
      </c>
      <c r="I26" s="3" t="s">
        <v>98</v>
      </c>
      <c r="J26" s="28" t="s">
        <v>161</v>
      </c>
      <c r="L26" s="11"/>
      <c r="AD26" s="12"/>
    </row>
    <row r="27" spans="1:30" x14ac:dyDescent="0.25">
      <c r="A27" s="4">
        <v>49</v>
      </c>
      <c r="B27" s="4" t="s">
        <v>102</v>
      </c>
      <c r="C27" s="3" t="s">
        <v>103</v>
      </c>
      <c r="D27" s="3" t="s">
        <v>26</v>
      </c>
      <c r="E27" s="4" t="s">
        <v>104</v>
      </c>
      <c r="F27" s="24">
        <v>7</v>
      </c>
      <c r="G27" s="2">
        <v>7</v>
      </c>
      <c r="H27" s="2" t="s">
        <v>93</v>
      </c>
      <c r="I27" s="3" t="s">
        <v>176</v>
      </c>
      <c r="L27" s="11"/>
      <c r="AD27" s="12"/>
    </row>
    <row r="28" spans="1:30" ht="30" x14ac:dyDescent="0.25">
      <c r="A28" s="4">
        <v>50</v>
      </c>
      <c r="B28" s="4" t="s">
        <v>105</v>
      </c>
      <c r="C28" s="3" t="s">
        <v>96</v>
      </c>
      <c r="D28" s="3" t="s">
        <v>26</v>
      </c>
      <c r="E28" s="4" t="s">
        <v>106</v>
      </c>
      <c r="F28" s="24">
        <v>7</v>
      </c>
      <c r="G28" s="2">
        <v>7</v>
      </c>
      <c r="H28" s="2" t="s">
        <v>93</v>
      </c>
      <c r="I28" s="3" t="s">
        <v>172</v>
      </c>
      <c r="J28" s="28" t="s">
        <v>161</v>
      </c>
      <c r="L28" s="11"/>
      <c r="AD28" s="12"/>
    </row>
    <row r="29" spans="1:30" x14ac:dyDescent="0.25">
      <c r="A29" s="4">
        <v>51</v>
      </c>
      <c r="B29" s="4" t="s">
        <v>107</v>
      </c>
      <c r="C29" s="3" t="s">
        <v>108</v>
      </c>
      <c r="D29" s="3" t="s">
        <v>26</v>
      </c>
      <c r="E29" s="4" t="s">
        <v>109</v>
      </c>
      <c r="F29" s="24">
        <v>28</v>
      </c>
      <c r="G29" s="2">
        <v>28</v>
      </c>
      <c r="H29" s="2" t="s">
        <v>93</v>
      </c>
      <c r="I29" s="3" t="s">
        <v>98</v>
      </c>
      <c r="J29" s="28" t="s">
        <v>161</v>
      </c>
      <c r="L29" s="11"/>
      <c r="AD29" s="12"/>
    </row>
    <row r="30" spans="1:30" x14ac:dyDescent="0.25">
      <c r="A30" s="4">
        <v>52</v>
      </c>
      <c r="B30" s="4" t="s">
        <v>110</v>
      </c>
      <c r="C30" s="3" t="s">
        <v>111</v>
      </c>
      <c r="D30" s="3" t="s">
        <v>26</v>
      </c>
      <c r="E30" s="4" t="s">
        <v>112</v>
      </c>
      <c r="F30" s="24">
        <v>7</v>
      </c>
      <c r="G30" s="2">
        <v>7</v>
      </c>
      <c r="H30" s="2" t="s">
        <v>93</v>
      </c>
      <c r="I30" s="3" t="s">
        <v>98</v>
      </c>
      <c r="J30" s="28" t="s">
        <v>161</v>
      </c>
      <c r="L30" s="11"/>
      <c r="AD30" s="12"/>
    </row>
    <row r="31" spans="1:30" ht="30" x14ac:dyDescent="0.25">
      <c r="A31" s="4">
        <v>53</v>
      </c>
      <c r="B31" s="4" t="s">
        <v>113</v>
      </c>
      <c r="C31" s="3" t="s">
        <v>114</v>
      </c>
      <c r="D31" s="3" t="s">
        <v>35</v>
      </c>
      <c r="E31" s="4" t="s">
        <v>115</v>
      </c>
      <c r="F31" s="24">
        <v>35</v>
      </c>
      <c r="G31" s="2">
        <v>35</v>
      </c>
      <c r="H31" s="2" t="s">
        <v>37</v>
      </c>
      <c r="I31" s="3" t="s">
        <v>116</v>
      </c>
      <c r="J31" s="27" t="s">
        <v>163</v>
      </c>
      <c r="L31" s="11"/>
      <c r="AD31" s="12"/>
    </row>
    <row r="32" spans="1:30" x14ac:dyDescent="0.25">
      <c r="A32" s="4">
        <v>55</v>
      </c>
      <c r="B32" s="4" t="s">
        <v>117</v>
      </c>
      <c r="C32" s="3" t="s">
        <v>118</v>
      </c>
      <c r="D32" s="3" t="s">
        <v>26</v>
      </c>
      <c r="E32" s="4" t="s">
        <v>119</v>
      </c>
      <c r="F32" s="24">
        <v>14</v>
      </c>
      <c r="G32" s="2">
        <v>14</v>
      </c>
      <c r="H32" s="2" t="s">
        <v>12</v>
      </c>
      <c r="I32" s="3" t="s">
        <v>70</v>
      </c>
      <c r="J32" s="27" t="s">
        <v>168</v>
      </c>
      <c r="L32" s="11"/>
      <c r="AD32" s="12"/>
    </row>
    <row r="33" spans="1:30" x14ac:dyDescent="0.25">
      <c r="A33" s="4">
        <v>61</v>
      </c>
      <c r="B33" s="4" t="s">
        <v>120</v>
      </c>
      <c r="C33" s="3" t="s">
        <v>121</v>
      </c>
      <c r="D33" s="3" t="s">
        <v>122</v>
      </c>
      <c r="E33" s="4" t="s">
        <v>123</v>
      </c>
      <c r="F33" s="24">
        <v>28</v>
      </c>
      <c r="G33" s="2">
        <v>28</v>
      </c>
      <c r="H33" s="2" t="s">
        <v>37</v>
      </c>
      <c r="L33" s="11"/>
      <c r="AD33" s="12"/>
    </row>
    <row r="34" spans="1:30" ht="30" x14ac:dyDescent="0.25">
      <c r="A34" s="4">
        <v>63</v>
      </c>
      <c r="B34" s="4" t="s">
        <v>124</v>
      </c>
      <c r="C34" s="3" t="s">
        <v>125</v>
      </c>
      <c r="D34" s="3" t="s">
        <v>126</v>
      </c>
      <c r="E34" s="4" t="s">
        <v>127</v>
      </c>
      <c r="F34" s="24">
        <v>28</v>
      </c>
      <c r="G34" s="2">
        <v>28</v>
      </c>
      <c r="H34" s="2" t="s">
        <v>37</v>
      </c>
      <c r="I34" s="3" t="s">
        <v>171</v>
      </c>
      <c r="L34" s="11"/>
      <c r="AD34" s="12"/>
    </row>
    <row r="35" spans="1:30" x14ac:dyDescent="0.25">
      <c r="A35" s="4">
        <v>64</v>
      </c>
      <c r="B35" s="4" t="s">
        <v>128</v>
      </c>
      <c r="C35" s="3" t="s">
        <v>129</v>
      </c>
      <c r="D35" s="3" t="s">
        <v>130</v>
      </c>
      <c r="E35" s="4" t="s">
        <v>131</v>
      </c>
      <c r="F35" s="24">
        <v>7</v>
      </c>
      <c r="G35" s="2">
        <v>7</v>
      </c>
      <c r="H35" s="2" t="s">
        <v>37</v>
      </c>
      <c r="L35" s="11"/>
      <c r="AD35" s="12"/>
    </row>
    <row r="36" spans="1:30" x14ac:dyDescent="0.25">
      <c r="A36" s="4">
        <v>75</v>
      </c>
      <c r="B36" s="4" t="s">
        <v>132</v>
      </c>
      <c r="C36" s="3" t="s">
        <v>133</v>
      </c>
      <c r="D36" s="3" t="s">
        <v>35</v>
      </c>
      <c r="E36" s="4" t="s">
        <v>134</v>
      </c>
      <c r="F36" s="24">
        <v>7</v>
      </c>
      <c r="G36" s="2">
        <v>6</v>
      </c>
      <c r="H36" s="2" t="s">
        <v>93</v>
      </c>
      <c r="I36" s="34" t="s">
        <v>175</v>
      </c>
      <c r="J36" s="27" t="s">
        <v>163</v>
      </c>
      <c r="L36" s="11"/>
      <c r="AD36" s="12"/>
    </row>
    <row r="37" spans="1:30" x14ac:dyDescent="0.25">
      <c r="A37" s="4">
        <v>76</v>
      </c>
      <c r="B37" s="4" t="s">
        <v>135</v>
      </c>
      <c r="C37" s="3" t="s">
        <v>136</v>
      </c>
      <c r="D37" s="3" t="s">
        <v>26</v>
      </c>
      <c r="E37" s="4" t="s">
        <v>137</v>
      </c>
      <c r="F37" s="24">
        <v>7</v>
      </c>
      <c r="G37" s="14">
        <v>0</v>
      </c>
      <c r="H37" s="24" t="s">
        <v>12</v>
      </c>
      <c r="I37" s="30" t="s">
        <v>138</v>
      </c>
      <c r="L37" s="11"/>
      <c r="AD37" s="12"/>
    </row>
    <row r="38" spans="1:30" ht="30" x14ac:dyDescent="0.25">
      <c r="A38" s="4">
        <v>79</v>
      </c>
      <c r="B38" s="4" t="s">
        <v>139</v>
      </c>
      <c r="C38" s="3" t="s">
        <v>140</v>
      </c>
      <c r="D38" s="3" t="s">
        <v>141</v>
      </c>
      <c r="E38" s="4" t="s">
        <v>142</v>
      </c>
      <c r="F38" s="24">
        <v>7</v>
      </c>
      <c r="G38" s="2">
        <v>6</v>
      </c>
      <c r="H38" s="2" t="s">
        <v>37</v>
      </c>
      <c r="I38" s="3" t="s">
        <v>170</v>
      </c>
      <c r="L38" s="11"/>
      <c r="AD38" s="12"/>
    </row>
    <row r="39" spans="1:30" ht="30" x14ac:dyDescent="0.25">
      <c r="A39" s="4">
        <v>80</v>
      </c>
      <c r="B39" s="4" t="s">
        <v>177</v>
      </c>
      <c r="C39" s="3" t="s">
        <v>178</v>
      </c>
      <c r="D39" s="3" t="s">
        <v>179</v>
      </c>
      <c r="E39" s="4" t="s">
        <v>179</v>
      </c>
      <c r="F39" s="24">
        <v>0</v>
      </c>
      <c r="G39" s="2">
        <f>6*7</f>
        <v>42</v>
      </c>
      <c r="H39" s="2" t="s">
        <v>37</v>
      </c>
      <c r="I39" s="3" t="s">
        <v>180</v>
      </c>
      <c r="L39" s="11"/>
      <c r="AD39" s="12"/>
    </row>
    <row r="40" spans="1:30" ht="30" x14ac:dyDescent="0.25">
      <c r="A40" s="4">
        <v>102</v>
      </c>
      <c r="B40" s="4" t="s">
        <v>143</v>
      </c>
      <c r="C40" s="3" t="s">
        <v>144</v>
      </c>
      <c r="D40" s="3" t="s">
        <v>11</v>
      </c>
      <c r="E40" s="6">
        <v>742792023</v>
      </c>
      <c r="F40" s="24">
        <v>46</v>
      </c>
      <c r="G40" s="2">
        <f>7*4+9*2</f>
        <v>46</v>
      </c>
      <c r="H40" s="2" t="s">
        <v>37</v>
      </c>
      <c r="I40" s="3" t="s">
        <v>145</v>
      </c>
      <c r="L40" s="13"/>
      <c r="AD40" s="12"/>
    </row>
    <row r="41" spans="1:30" x14ac:dyDescent="0.25">
      <c r="L41" s="13"/>
      <c r="AD41" s="12"/>
    </row>
    <row r="42" spans="1:30" ht="21" x14ac:dyDescent="0.25">
      <c r="A42" s="15"/>
      <c r="B42" s="15"/>
      <c r="C42" s="1" t="s">
        <v>146</v>
      </c>
      <c r="D42" s="16"/>
      <c r="E42" s="17"/>
      <c r="F42" s="25"/>
      <c r="G42" s="18"/>
      <c r="H42" s="18"/>
      <c r="I42" s="16"/>
      <c r="J42" s="31"/>
      <c r="L42" s="13"/>
      <c r="AD42" s="12"/>
    </row>
    <row r="43" spans="1:30" x14ac:dyDescent="0.25">
      <c r="A43" s="4">
        <v>80</v>
      </c>
      <c r="B43" s="4" t="s">
        <v>147</v>
      </c>
      <c r="C43" s="3" t="s">
        <v>148</v>
      </c>
      <c r="F43" s="24">
        <v>7</v>
      </c>
      <c r="G43" s="2">
        <v>5</v>
      </c>
      <c r="I43" s="33" t="s">
        <v>149</v>
      </c>
      <c r="J43" s="28" t="s">
        <v>166</v>
      </c>
      <c r="L43" s="13"/>
      <c r="AD43" s="12"/>
    </row>
    <row r="44" spans="1:30" x14ac:dyDescent="0.25">
      <c r="A44" s="4">
        <v>81</v>
      </c>
      <c r="B44" s="4" t="s">
        <v>150</v>
      </c>
      <c r="C44" s="3" t="s">
        <v>151</v>
      </c>
      <c r="F44" s="24">
        <v>7</v>
      </c>
      <c r="G44" s="2">
        <v>5</v>
      </c>
      <c r="I44" s="33"/>
      <c r="J44" s="28" t="s">
        <v>166</v>
      </c>
      <c r="L44" s="13"/>
      <c r="AD44" s="12"/>
    </row>
    <row r="45" spans="1:30" x14ac:dyDescent="0.25">
      <c r="A45" s="4">
        <v>82</v>
      </c>
      <c r="B45" s="4" t="s">
        <v>152</v>
      </c>
      <c r="C45" s="3" t="s">
        <v>153</v>
      </c>
      <c r="F45" s="24">
        <v>14</v>
      </c>
      <c r="G45" s="2">
        <v>10</v>
      </c>
      <c r="I45" s="33"/>
      <c r="J45" s="28" t="s">
        <v>166</v>
      </c>
      <c r="L45" s="13"/>
      <c r="AD45" s="12"/>
    </row>
    <row r="46" spans="1:30" x14ac:dyDescent="0.25">
      <c r="A46" s="4">
        <v>83</v>
      </c>
      <c r="B46" s="4" t="s">
        <v>147</v>
      </c>
      <c r="C46" s="3" t="s">
        <v>154</v>
      </c>
      <c r="D46" s="3" t="s">
        <v>11</v>
      </c>
      <c r="E46" s="6">
        <v>61304011121</v>
      </c>
      <c r="F46" s="24">
        <v>7</v>
      </c>
      <c r="G46" s="2">
        <v>5</v>
      </c>
      <c r="I46" s="33" t="s">
        <v>155</v>
      </c>
      <c r="J46" s="28" t="s">
        <v>166</v>
      </c>
      <c r="L46" s="13"/>
      <c r="AD46" s="12"/>
    </row>
    <row r="47" spans="1:30" x14ac:dyDescent="0.25">
      <c r="A47" s="4">
        <v>84</v>
      </c>
      <c r="B47" s="4" t="s">
        <v>150</v>
      </c>
      <c r="C47" s="3" t="s">
        <v>156</v>
      </c>
      <c r="D47" s="3" t="s">
        <v>11</v>
      </c>
      <c r="E47" s="6">
        <v>61304011121</v>
      </c>
      <c r="F47" s="24">
        <v>7</v>
      </c>
      <c r="G47" s="2">
        <v>5</v>
      </c>
      <c r="I47" s="33"/>
      <c r="J47" s="28" t="s">
        <v>166</v>
      </c>
      <c r="L47" s="13"/>
      <c r="AD47" s="12"/>
    </row>
    <row r="48" spans="1:30" x14ac:dyDescent="0.25">
      <c r="A48" s="4">
        <v>85</v>
      </c>
      <c r="B48" s="4" t="s">
        <v>152</v>
      </c>
      <c r="C48" s="3" t="s">
        <v>157</v>
      </c>
      <c r="D48" s="3" t="s">
        <v>11</v>
      </c>
      <c r="E48" s="6">
        <v>61304011121</v>
      </c>
      <c r="F48" s="24">
        <v>14</v>
      </c>
      <c r="G48" s="2">
        <v>10</v>
      </c>
      <c r="I48" s="33"/>
      <c r="J48" s="28" t="s">
        <v>166</v>
      </c>
      <c r="L48" s="13"/>
      <c r="AD48" s="12"/>
    </row>
    <row r="49" spans="11:31" ht="15.75" thickBot="1" x14ac:dyDescent="0.3">
      <c r="L49" s="19"/>
      <c r="M49" s="20"/>
      <c r="N49" s="20"/>
      <c r="O49" s="20"/>
      <c r="P49" s="20"/>
      <c r="Q49" s="20"/>
      <c r="R49" s="20"/>
      <c r="S49" s="20"/>
      <c r="T49" s="20"/>
      <c r="U49" s="20"/>
      <c r="V49" s="20"/>
      <c r="W49" s="20"/>
      <c r="X49" s="20"/>
      <c r="Y49" s="20"/>
      <c r="Z49" s="20"/>
      <c r="AA49" s="20"/>
      <c r="AB49" s="20"/>
      <c r="AC49" s="20"/>
      <c r="AD49" s="21"/>
    </row>
    <row r="50" spans="11:31" x14ac:dyDescent="0.25">
      <c r="K50" s="3"/>
      <c r="L50" s="3"/>
      <c r="M50" s="3"/>
      <c r="N50" s="3"/>
      <c r="O50" s="3"/>
      <c r="P50" s="3"/>
      <c r="Q50" s="3"/>
      <c r="R50" s="3"/>
      <c r="S50" s="3"/>
      <c r="T50" s="3"/>
      <c r="U50" s="3"/>
      <c r="V50" s="3"/>
      <c r="W50" s="3"/>
      <c r="X50" s="3"/>
      <c r="Y50" s="3"/>
      <c r="Z50" s="3"/>
      <c r="AA50" s="3"/>
      <c r="AB50" s="3"/>
      <c r="AC50" s="3"/>
      <c r="AD50" s="3"/>
      <c r="AE50" s="3"/>
    </row>
    <row r="51" spans="11:31" ht="15.75" thickBot="1" x14ac:dyDescent="0.3">
      <c r="L51" s="7" t="s">
        <v>174</v>
      </c>
    </row>
    <row r="52" spans="11:31" x14ac:dyDescent="0.25">
      <c r="L52" s="8"/>
      <c r="M52" s="9"/>
      <c r="N52" s="9"/>
      <c r="O52" s="9"/>
      <c r="P52" s="9"/>
      <c r="Q52" s="9"/>
      <c r="R52" s="9"/>
      <c r="S52" s="9"/>
      <c r="T52" s="9"/>
      <c r="U52" s="9"/>
      <c r="V52" s="9"/>
      <c r="W52" s="9"/>
      <c r="X52" s="9"/>
      <c r="Y52" s="9"/>
      <c r="Z52" s="9"/>
      <c r="AA52" s="9"/>
      <c r="AB52" s="9"/>
      <c r="AC52" s="9"/>
      <c r="AD52" s="10"/>
    </row>
    <row r="53" spans="11:31" x14ac:dyDescent="0.25">
      <c r="L53" s="11"/>
      <c r="AD53" s="12"/>
    </row>
    <row r="54" spans="11:31" x14ac:dyDescent="0.25">
      <c r="L54" s="11"/>
      <c r="AD54" s="12"/>
    </row>
    <row r="55" spans="11:31" x14ac:dyDescent="0.25">
      <c r="L55" s="11"/>
      <c r="AD55" s="12"/>
    </row>
    <row r="56" spans="11:31" x14ac:dyDescent="0.25">
      <c r="L56" s="11"/>
      <c r="AD56" s="12"/>
    </row>
    <row r="57" spans="11:31" x14ac:dyDescent="0.25">
      <c r="L57" s="11"/>
      <c r="AD57" s="12"/>
    </row>
    <row r="58" spans="11:31" x14ac:dyDescent="0.25">
      <c r="L58" s="11"/>
      <c r="AD58" s="12"/>
    </row>
    <row r="59" spans="11:31" x14ac:dyDescent="0.25">
      <c r="L59" s="11"/>
      <c r="AD59" s="12"/>
    </row>
    <row r="60" spans="11:31" x14ac:dyDescent="0.25">
      <c r="L60" s="11"/>
      <c r="AD60" s="12"/>
    </row>
    <row r="61" spans="11:31" x14ac:dyDescent="0.25">
      <c r="L61" s="11"/>
      <c r="AD61" s="12"/>
    </row>
    <row r="62" spans="11:31" x14ac:dyDescent="0.25">
      <c r="L62" s="11"/>
      <c r="AD62" s="12"/>
    </row>
    <row r="63" spans="11:31" x14ac:dyDescent="0.25">
      <c r="L63" s="11"/>
      <c r="AD63" s="12"/>
    </row>
    <row r="64" spans="11:31" x14ac:dyDescent="0.25">
      <c r="L64" s="11"/>
      <c r="AD64" s="12"/>
    </row>
    <row r="65" spans="12:30" x14ac:dyDescent="0.25">
      <c r="L65" s="11"/>
      <c r="AD65" s="12"/>
    </row>
    <row r="66" spans="12:30" x14ac:dyDescent="0.25">
      <c r="L66" s="11"/>
      <c r="AD66" s="12"/>
    </row>
    <row r="67" spans="12:30" x14ac:dyDescent="0.25">
      <c r="L67" s="11"/>
      <c r="AD67" s="12"/>
    </row>
    <row r="68" spans="12:30" x14ac:dyDescent="0.25">
      <c r="L68" s="11"/>
      <c r="AD68" s="12"/>
    </row>
    <row r="69" spans="12:30" x14ac:dyDescent="0.25">
      <c r="L69" s="11"/>
      <c r="AD69" s="12"/>
    </row>
    <row r="70" spans="12:30" x14ac:dyDescent="0.25">
      <c r="L70" s="11"/>
      <c r="AD70" s="12"/>
    </row>
    <row r="71" spans="12:30" x14ac:dyDescent="0.25">
      <c r="L71" s="11"/>
      <c r="AD71" s="12"/>
    </row>
    <row r="72" spans="12:30" x14ac:dyDescent="0.25">
      <c r="L72" s="11"/>
      <c r="AD72" s="12"/>
    </row>
    <row r="73" spans="12:30" x14ac:dyDescent="0.25">
      <c r="L73" s="13"/>
      <c r="AD73" s="12"/>
    </row>
    <row r="74" spans="12:30" x14ac:dyDescent="0.25">
      <c r="L74" s="11"/>
      <c r="AD74" s="12"/>
    </row>
    <row r="75" spans="12:30" x14ac:dyDescent="0.25">
      <c r="L75" s="11"/>
      <c r="AD75" s="12"/>
    </row>
    <row r="76" spans="12:30" x14ac:dyDescent="0.25">
      <c r="L76" s="11"/>
      <c r="AD76" s="12"/>
    </row>
    <row r="77" spans="12:30" x14ac:dyDescent="0.25">
      <c r="L77" s="11"/>
      <c r="AD77" s="12"/>
    </row>
    <row r="78" spans="12:30" x14ac:dyDescent="0.25">
      <c r="L78" s="11"/>
      <c r="AD78" s="12"/>
    </row>
    <row r="79" spans="12:30" x14ac:dyDescent="0.25">
      <c r="L79" s="11"/>
      <c r="AD79" s="12"/>
    </row>
    <row r="80" spans="12:30" x14ac:dyDescent="0.25">
      <c r="L80" s="11"/>
      <c r="AD80" s="12"/>
    </row>
    <row r="81" spans="12:30" x14ac:dyDescent="0.25">
      <c r="L81" s="11"/>
      <c r="AD81" s="12"/>
    </row>
    <row r="82" spans="12:30" x14ac:dyDescent="0.25">
      <c r="L82" s="11"/>
      <c r="AD82" s="12"/>
    </row>
    <row r="83" spans="12:30" x14ac:dyDescent="0.25">
      <c r="L83" s="11"/>
      <c r="AD83" s="12"/>
    </row>
    <row r="84" spans="12:30" x14ac:dyDescent="0.25">
      <c r="L84" s="11"/>
      <c r="AD84" s="12"/>
    </row>
    <row r="85" spans="12:30" x14ac:dyDescent="0.25">
      <c r="L85" s="11"/>
      <c r="AD85" s="12"/>
    </row>
    <row r="86" spans="12:30" x14ac:dyDescent="0.25">
      <c r="L86" s="11"/>
      <c r="AD86" s="12"/>
    </row>
    <row r="87" spans="12:30" x14ac:dyDescent="0.25">
      <c r="L87" s="13"/>
      <c r="AD87" s="12"/>
    </row>
    <row r="88" spans="12:30" x14ac:dyDescent="0.25">
      <c r="L88" s="13"/>
      <c r="AD88" s="12"/>
    </row>
    <row r="89" spans="12:30" x14ac:dyDescent="0.25">
      <c r="L89" s="13"/>
      <c r="AD89" s="12"/>
    </row>
    <row r="90" spans="12:30" x14ac:dyDescent="0.25">
      <c r="L90" s="13"/>
      <c r="AD90" s="12"/>
    </row>
    <row r="91" spans="12:30" x14ac:dyDescent="0.25">
      <c r="L91" s="13"/>
      <c r="AD91" s="12"/>
    </row>
    <row r="92" spans="12:30" x14ac:dyDescent="0.25">
      <c r="L92" s="13"/>
      <c r="AD92" s="12"/>
    </row>
    <row r="93" spans="12:30" x14ac:dyDescent="0.25">
      <c r="L93" s="13"/>
      <c r="AD93" s="12"/>
    </row>
    <row r="94" spans="12:30" x14ac:dyDescent="0.25">
      <c r="L94" s="13"/>
      <c r="AD94" s="12"/>
    </row>
    <row r="95" spans="12:30" x14ac:dyDescent="0.25">
      <c r="L95" s="13"/>
      <c r="AD95" s="12"/>
    </row>
    <row r="96" spans="12:30" x14ac:dyDescent="0.25">
      <c r="L96" s="13"/>
      <c r="AD96" s="12"/>
    </row>
    <row r="97" spans="12:30" x14ac:dyDescent="0.25">
      <c r="L97" s="13"/>
      <c r="AD97" s="12"/>
    </row>
    <row r="98" spans="12:30" x14ac:dyDescent="0.25">
      <c r="L98" s="13"/>
      <c r="AD98" s="12"/>
    </row>
    <row r="99" spans="12:30" x14ac:dyDescent="0.25">
      <c r="L99" s="11"/>
      <c r="AD99" s="12"/>
    </row>
    <row r="100" spans="12:30" x14ac:dyDescent="0.25">
      <c r="L100" s="11"/>
      <c r="AD100" s="12"/>
    </row>
    <row r="101" spans="12:30" x14ac:dyDescent="0.25">
      <c r="L101" s="11"/>
      <c r="AD101" s="12"/>
    </row>
    <row r="102" spans="12:30" x14ac:dyDescent="0.25">
      <c r="L102" s="11"/>
      <c r="AD102" s="12"/>
    </row>
    <row r="103" spans="12:30" x14ac:dyDescent="0.25">
      <c r="L103" s="11"/>
      <c r="AD103" s="12"/>
    </row>
    <row r="104" spans="12:30" x14ac:dyDescent="0.25">
      <c r="L104" s="11"/>
      <c r="AD104" s="12"/>
    </row>
    <row r="105" spans="12:30" x14ac:dyDescent="0.25">
      <c r="L105" s="11"/>
      <c r="AD105" s="12"/>
    </row>
    <row r="106" spans="12:30" x14ac:dyDescent="0.25">
      <c r="L106" s="11"/>
      <c r="AD106" s="12"/>
    </row>
    <row r="107" spans="12:30" x14ac:dyDescent="0.25">
      <c r="L107" s="11"/>
      <c r="AD107" s="12"/>
    </row>
    <row r="108" spans="12:30" x14ac:dyDescent="0.25">
      <c r="L108" s="11"/>
      <c r="AD108" s="12"/>
    </row>
    <row r="109" spans="12:30" x14ac:dyDescent="0.25">
      <c r="L109" s="11"/>
      <c r="AD109" s="12"/>
    </row>
    <row r="110" spans="12:30" x14ac:dyDescent="0.25">
      <c r="L110" s="11"/>
      <c r="AD110" s="12"/>
    </row>
    <row r="111" spans="12:30" x14ac:dyDescent="0.25">
      <c r="L111" s="13"/>
      <c r="AD111" s="12"/>
    </row>
    <row r="112" spans="12:30" x14ac:dyDescent="0.25">
      <c r="L112" s="11"/>
      <c r="AD112" s="12"/>
    </row>
    <row r="113" spans="12:30" x14ac:dyDescent="0.25">
      <c r="L113" s="11"/>
      <c r="AD113" s="12"/>
    </row>
    <row r="114" spans="12:30" x14ac:dyDescent="0.25">
      <c r="L114" s="11"/>
      <c r="AD114" s="12"/>
    </row>
    <row r="115" spans="12:30" x14ac:dyDescent="0.25">
      <c r="L115" s="11"/>
      <c r="AD115" s="12"/>
    </row>
    <row r="116" spans="12:30" x14ac:dyDescent="0.25">
      <c r="L116" s="11"/>
      <c r="AD116" s="12"/>
    </row>
    <row r="117" spans="12:30" x14ac:dyDescent="0.25">
      <c r="L117" s="11"/>
      <c r="AD117" s="12"/>
    </row>
    <row r="118" spans="12:30" x14ac:dyDescent="0.25">
      <c r="L118" s="11"/>
      <c r="AD118" s="12"/>
    </row>
    <row r="119" spans="12:30" x14ac:dyDescent="0.25">
      <c r="L119" s="11"/>
      <c r="AD119" s="12"/>
    </row>
    <row r="120" spans="12:30" x14ac:dyDescent="0.25">
      <c r="L120" s="11"/>
      <c r="AD120" s="12"/>
    </row>
    <row r="121" spans="12:30" x14ac:dyDescent="0.25">
      <c r="L121" s="11"/>
      <c r="AD121" s="12"/>
    </row>
    <row r="122" spans="12:30" x14ac:dyDescent="0.25">
      <c r="L122" s="11"/>
      <c r="AD122" s="12"/>
    </row>
    <row r="123" spans="12:30" x14ac:dyDescent="0.25">
      <c r="L123" s="11"/>
      <c r="AD123" s="12"/>
    </row>
    <row r="124" spans="12:30" x14ac:dyDescent="0.25">
      <c r="L124" s="11"/>
      <c r="AD124" s="12"/>
    </row>
    <row r="125" spans="12:30" x14ac:dyDescent="0.25">
      <c r="L125" s="13"/>
      <c r="AD125" s="12"/>
    </row>
    <row r="126" spans="12:30" x14ac:dyDescent="0.25">
      <c r="L126" s="13"/>
      <c r="AD126" s="12"/>
    </row>
    <row r="127" spans="12:30" x14ac:dyDescent="0.25">
      <c r="L127" s="13"/>
      <c r="AD127" s="12"/>
    </row>
    <row r="128" spans="12:30" x14ac:dyDescent="0.25">
      <c r="L128" s="13"/>
      <c r="AD128" s="12"/>
    </row>
    <row r="129" spans="12:30" x14ac:dyDescent="0.25">
      <c r="L129" s="13"/>
      <c r="AD129" s="12"/>
    </row>
    <row r="130" spans="12:30" x14ac:dyDescent="0.25">
      <c r="L130" s="13"/>
      <c r="AD130" s="12"/>
    </row>
    <row r="131" spans="12:30" ht="15.75" thickBot="1" x14ac:dyDescent="0.3">
      <c r="L131" s="19"/>
      <c r="M131" s="20"/>
      <c r="N131" s="20"/>
      <c r="O131" s="20"/>
      <c r="P131" s="20"/>
      <c r="Q131" s="20"/>
      <c r="R131" s="20"/>
      <c r="S131" s="20"/>
      <c r="T131" s="20"/>
      <c r="U131" s="20"/>
      <c r="V131" s="20"/>
      <c r="W131" s="20"/>
      <c r="X131" s="20"/>
      <c r="Y131" s="20"/>
      <c r="Z131" s="20"/>
      <c r="AA131" s="20"/>
      <c r="AB131" s="20"/>
      <c r="AC131" s="20"/>
      <c r="AD131" s="21"/>
    </row>
  </sheetData>
  <autoFilter ref="A2:I16" xr:uid="{00000000-0009-0000-0000-000005000000}"/>
  <mergeCells count="2">
    <mergeCell ref="I43:I45"/>
    <mergeCell ref="I46:I48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1F0E86-58FB-4BE1-AE38-92346A7965F0}">
  <dimension ref="A1"/>
  <sheetViews>
    <sheetView workbookViewId="0">
      <selection activeCell="R17" sqref="R17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3C1E1C-8009-4117-B0EC-2A151379C06F}">
  <dimension ref="A1"/>
  <sheetViews>
    <sheetView workbookViewId="0">
      <selection activeCell="F47" sqref="F47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1D37E6-70B9-42F4-9C1F-B2031944E6A1}">
  <dimension ref="A1"/>
  <sheetViews>
    <sheetView topLeftCell="A19" workbookViewId="0">
      <selection activeCell="T53" sqref="T53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77A675-8D73-4A9C-B151-9B5EB1D3474A}">
  <dimension ref="A1"/>
  <sheetViews>
    <sheetView workbookViewId="0">
      <selection activeCell="L40" sqref="L40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4EB4B9-0422-45F9-A6FF-3645228A92CE}">
  <dimension ref="B2"/>
  <sheetViews>
    <sheetView workbookViewId="0">
      <selection activeCell="W47" sqref="W47"/>
    </sheetView>
  </sheetViews>
  <sheetFormatPr baseColWidth="10" defaultRowHeight="15" x14ac:dyDescent="0.25"/>
  <sheetData>
    <row r="2" spans="2:2" x14ac:dyDescent="0.25">
      <c r="B2" s="32"/>
    </row>
  </sheetData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2DF02E7-58FF-48B4-9A9A-29CE25F12C39}">
  <dimension ref="A1"/>
  <sheetViews>
    <sheetView workbookViewId="0">
      <selection activeCell="AE41" sqref="AE41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7</vt:i4>
      </vt:variant>
    </vt:vector>
  </HeadingPairs>
  <TitlesOfParts>
    <vt:vector size="7" baseType="lpstr">
      <vt:lpstr>BOM generale</vt:lpstr>
      <vt:lpstr>prise 2.54mm</vt:lpstr>
      <vt:lpstr>bouton poussoir</vt:lpstr>
      <vt:lpstr>connecteurs nappe</vt:lpstr>
      <vt:lpstr>embase 2.54mm</vt:lpstr>
      <vt:lpstr>condensateurs et R</vt:lpstr>
      <vt:lpstr>DE0-nano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audran</dc:creator>
  <cp:lastModifiedBy>audran</cp:lastModifiedBy>
  <dcterms:created xsi:type="dcterms:W3CDTF">2020-09-14T19:39:18Z</dcterms:created>
  <dcterms:modified xsi:type="dcterms:W3CDTF">2020-09-15T22:05:54Z</dcterms:modified>
</cp:coreProperties>
</file>